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30" windowHeight="6945"/>
  </bookViews>
  <sheets>
    <sheet name="0" sheetId="27" r:id="rId1"/>
    <sheet name="1" sheetId="25" r:id="rId2"/>
    <sheet name="2" sheetId="26" r:id="rId3"/>
  </sheets>
  <externalReferences>
    <externalReference r:id="rId4"/>
  </externalReferences>
  <definedNames>
    <definedName name="_R1_1" localSheetId="0">'0'!$A$1:$A$2</definedName>
    <definedName name="_R1_1" localSheetId="1">'1'!#REF!</definedName>
    <definedName name="_R1_1" localSheetId="2">'2'!#REF!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3" localSheetId="0">#REF!</definedName>
    <definedName name="_R1_3">#REF!</definedName>
    <definedName name="_R1_5" localSheetId="0">#REF!</definedName>
    <definedName name="_R1_5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'[1]3.1'!#REF!</definedName>
    <definedName name="_R2_1">'[1]3.1'!#REF!</definedName>
    <definedName name="_R2_10" localSheetId="0">#REF!</definedName>
    <definedName name="_R2_10">#REF!</definedName>
    <definedName name="_R2_2" localSheetId="0">'[1]3.2'!#REF!</definedName>
    <definedName name="_R2_2">'[1]3.2'!#REF!</definedName>
    <definedName name="_R2_3" localSheetId="0">'[1]3.4'!#REF!</definedName>
    <definedName name="_R2_3">'[1]3.4'!#REF!</definedName>
    <definedName name="_R2_4" localSheetId="0">'[1]3.3'!#REF!</definedName>
    <definedName name="_R2_4">'[1]3.3'!#REF!</definedName>
    <definedName name="_R2_5" localSheetId="0">'[1]3.5'!#REF!</definedName>
    <definedName name="_R2_5">'[1]3.5'!#REF!</definedName>
    <definedName name="_R2_6" localSheetId="0">'[1]3.6'!#REF!</definedName>
    <definedName name="_R2_6">'[1]3.6'!#REF!</definedName>
    <definedName name="_R2_7" localSheetId="0">'[1]3.7'!#REF!</definedName>
    <definedName name="_R2_7">'[1]3.7'!#REF!</definedName>
    <definedName name="_R2_8" localSheetId="0">'[1]3.11'!#REF!</definedName>
    <definedName name="_R2_8">'[1]3.11'!#REF!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 localSheetId="1">#REF!</definedName>
    <definedName name="_R4_3" localSheetId="2">#REF!</definedName>
    <definedName name="_R4_3">#REF!</definedName>
    <definedName name="_R4_4" localSheetId="0">#REF!</definedName>
    <definedName name="_R4_4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o" localSheetId="0">#REF!</definedName>
    <definedName name="o">#REF!</definedName>
    <definedName name="P_2" localSheetId="0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B5" i="26" l="1"/>
  <c r="C5" i="26"/>
  <c r="E5" i="26"/>
  <c r="F5" i="26"/>
  <c r="I5" i="26"/>
  <c r="H5" i="26"/>
  <c r="I5" i="25"/>
  <c r="H5" i="25"/>
  <c r="F5" i="25"/>
  <c r="E5" i="25"/>
  <c r="C5" i="25"/>
  <c r="B5" i="25"/>
  <c r="J12" i="25" l="1"/>
  <c r="J11" i="25"/>
  <c r="J10" i="25"/>
  <c r="J9" i="25"/>
  <c r="J8" i="25"/>
  <c r="J7" i="25"/>
  <c r="J6" i="25"/>
  <c r="J5" i="25"/>
  <c r="G12" i="25"/>
  <c r="G11" i="25"/>
  <c r="G10" i="25"/>
  <c r="G9" i="25"/>
  <c r="G8" i="25"/>
  <c r="G7" i="25"/>
  <c r="G6" i="25"/>
  <c r="G5" i="25"/>
  <c r="D10" i="25"/>
  <c r="D11" i="25"/>
  <c r="D12" i="25"/>
  <c r="D9" i="25"/>
  <c r="D8" i="25"/>
  <c r="D7" i="25"/>
  <c r="D6" i="25"/>
  <c r="D5" i="25"/>
  <c r="J9" i="26"/>
  <c r="J8" i="26"/>
  <c r="J7" i="26"/>
  <c r="J6" i="26"/>
  <c r="J5" i="26"/>
  <c r="G9" i="26"/>
  <c r="G8" i="26"/>
  <c r="G7" i="26"/>
  <c r="G6" i="26"/>
  <c r="G5" i="26"/>
  <c r="D9" i="26"/>
  <c r="D8" i="26"/>
  <c r="D7" i="26"/>
  <c r="D6" i="26"/>
  <c r="D5" i="26"/>
</calcChain>
</file>

<file path=xl/sharedStrings.xml><?xml version="1.0" encoding="utf-8"?>
<sst xmlns="http://schemas.openxmlformats.org/spreadsheetml/2006/main" count="34" uniqueCount="22">
  <si>
    <t>Total</t>
  </si>
  <si>
    <t>Presentada directamente por familiares</t>
  </si>
  <si>
    <t>Atestados policiales - con denuncia familiar</t>
  </si>
  <si>
    <t>Atestados policiales - por intervención directa policial</t>
  </si>
  <si>
    <t>Parte de lesiones</t>
  </si>
  <si>
    <t>Presentada directamente por la víctima</t>
  </si>
  <si>
    <t>Atestados policiales - con denuncia víctima</t>
  </si>
  <si>
    <t>A instancia de la víctima</t>
  </si>
  <si>
    <t>A instancia de otras personas</t>
  </si>
  <si>
    <t>A instancia del Ministerio Fiscal</t>
  </si>
  <si>
    <t>De oficio</t>
  </si>
  <si>
    <t>A instancia de la Administración</t>
  </si>
  <si>
    <t>Fuente: Portal estadístico de la Delegación del Gobierno contra la Violencia de Género</t>
  </si>
  <si>
    <t>VIOLENCIA DE GÉNERO</t>
  </si>
  <si>
    <t>València</t>
  </si>
  <si>
    <t>Provincia de València</t>
  </si>
  <si>
    <t>Comunidad Valenciana</t>
  </si>
  <si>
    <t>Servicios asistencia - Terceros en general</t>
  </si>
  <si>
    <t>-</t>
  </si>
  <si>
    <t xml:space="preserve">1. Denuncias por Violencia de Género según origen de la denuncia.2023-2024 </t>
  </si>
  <si>
    <t xml:space="preserve">2. Órdenes de protección por Violencia de Género según instancia de la petición. 2023-2024 </t>
  </si>
  <si>
    <t>Variación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</si>
</sst>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3" borderId="0" xfId="0" applyFont="1" applyFill="1" applyAlignment="1">
      <alignment horizontal="left" indent="1"/>
    </xf>
    <xf numFmtId="3" fontId="2" fillId="3" borderId="0" xfId="0" applyNumberFormat="1" applyFont="1" applyFill="1" applyAlignment="1">
      <alignment horizontal="right"/>
    </xf>
    <xf numFmtId="0" fontId="6" fillId="0" borderId="0" xfId="0" applyFont="1" applyBorder="1"/>
    <xf numFmtId="165" fontId="5" fillId="0" borderId="0" xfId="3" applyNumberFormat="1" applyFont="1" applyFill="1" applyBorder="1"/>
    <xf numFmtId="0" fontId="3" fillId="2" borderId="0" xfId="0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/>
    <xf numFmtId="165" fontId="2" fillId="3" borderId="0" xfId="3" applyNumberFormat="1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0" borderId="0" xfId="0" applyFont="1" applyBorder="1"/>
  </cellXfs>
  <cellStyles count="5">
    <cellStyle name="Euro" xfId="1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1"/>
  <sheetViews>
    <sheetView tabSelected="1" zoomScaleNormal="100" workbookViewId="0"/>
  </sheetViews>
  <sheetFormatPr baseColWidth="10" defaultColWidth="11.42578125" defaultRowHeight="12.75" x14ac:dyDescent="0.2"/>
  <cols>
    <col min="1" max="2" width="47" style="1" customWidth="1"/>
    <col min="3" max="5" width="13.5703125" style="1" customWidth="1"/>
    <col min="6" max="16384" width="11.42578125" style="1"/>
  </cols>
  <sheetData>
    <row r="1" spans="1:2" ht="15.75" customHeight="1" x14ac:dyDescent="0.25">
      <c r="A1" s="20" t="s">
        <v>13</v>
      </c>
      <c r="B1" s="1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14"/>
  <sheetViews>
    <sheetView zoomScaleNormal="100" workbookViewId="0"/>
  </sheetViews>
  <sheetFormatPr baseColWidth="10" defaultColWidth="11.42578125" defaultRowHeight="12.75" x14ac:dyDescent="0.2"/>
  <cols>
    <col min="1" max="1" width="44.5703125" style="1" bestFit="1" customWidth="1"/>
    <col min="2" max="10" width="8.85546875" style="1" customWidth="1"/>
    <col min="11" max="16384" width="11.42578125" style="1"/>
  </cols>
  <sheetData>
    <row r="1" spans="1:10" ht="15.75" customHeight="1" x14ac:dyDescent="0.25">
      <c r="A1" s="20" t="s">
        <v>19</v>
      </c>
    </row>
    <row r="3" spans="1:10" ht="18" customHeight="1" x14ac:dyDescent="0.2">
      <c r="A3" s="3"/>
      <c r="B3" s="17" t="s">
        <v>14</v>
      </c>
      <c r="C3" s="17"/>
      <c r="D3" s="17"/>
      <c r="E3" s="18" t="s">
        <v>15</v>
      </c>
      <c r="F3" s="17"/>
      <c r="G3" s="19"/>
      <c r="H3" s="17" t="s">
        <v>16</v>
      </c>
      <c r="I3" s="17"/>
      <c r="J3" s="17"/>
    </row>
    <row r="4" spans="1:10" ht="28.15" customHeight="1" x14ac:dyDescent="0.2">
      <c r="A4" s="3"/>
      <c r="B4" s="4">
        <v>2023</v>
      </c>
      <c r="C4" s="4">
        <v>2024</v>
      </c>
      <c r="D4" s="12" t="s">
        <v>21</v>
      </c>
      <c r="E4" s="4">
        <v>2023</v>
      </c>
      <c r="F4" s="4">
        <v>2024</v>
      </c>
      <c r="G4" s="12" t="s">
        <v>21</v>
      </c>
      <c r="H4" s="4">
        <v>2023</v>
      </c>
      <c r="I4" s="4">
        <v>2024</v>
      </c>
      <c r="J4" s="12" t="s">
        <v>21</v>
      </c>
    </row>
    <row r="5" spans="1:10" ht="15" customHeight="1" x14ac:dyDescent="0.2">
      <c r="A5" s="14" t="s">
        <v>0</v>
      </c>
      <c r="B5" s="15">
        <f>SUM(B6:B12)</f>
        <v>5436</v>
      </c>
      <c r="C5" s="15">
        <f>SUM(C6:C12)</f>
        <v>5544</v>
      </c>
      <c r="D5" s="11">
        <f>(C5-B5)/B5</f>
        <v>1.9867549668874173E-2</v>
      </c>
      <c r="E5" s="15">
        <f>SUM(E6:E12)</f>
        <v>14158</v>
      </c>
      <c r="F5" s="15">
        <f>SUM(F6:F12)</f>
        <v>14188</v>
      </c>
      <c r="G5" s="11">
        <f>(F5-E5)/E5</f>
        <v>2.1189433535810142E-3</v>
      </c>
      <c r="H5" s="15">
        <f>SUM(H6:H12)</f>
        <v>28955</v>
      </c>
      <c r="I5" s="15">
        <f>SUM(I6:I12)</f>
        <v>27708</v>
      </c>
      <c r="J5" s="11">
        <f>(I5-H5)/H5</f>
        <v>-4.3066827836297707E-2</v>
      </c>
    </row>
    <row r="6" spans="1:10" ht="15" customHeight="1" x14ac:dyDescent="0.2">
      <c r="A6" s="8" t="s">
        <v>5</v>
      </c>
      <c r="B6" s="9">
        <v>15</v>
      </c>
      <c r="C6" s="9">
        <v>15</v>
      </c>
      <c r="D6" s="16">
        <f t="shared" ref="D6:D12" si="0">(C6-B6)/B6</f>
        <v>0</v>
      </c>
      <c r="E6" s="9">
        <v>164</v>
      </c>
      <c r="F6" s="9">
        <v>96</v>
      </c>
      <c r="G6" s="16">
        <f t="shared" ref="G6:G12" si="1">(F6-E6)/E6</f>
        <v>-0.41463414634146339</v>
      </c>
      <c r="H6" s="9">
        <v>188</v>
      </c>
      <c r="I6" s="9">
        <v>261</v>
      </c>
      <c r="J6" s="16">
        <f t="shared" ref="J6:J12" si="2">(I6-H6)/H6</f>
        <v>0.38829787234042551</v>
      </c>
    </row>
    <row r="7" spans="1:10" s="7" customFormat="1" ht="15" customHeight="1" x14ac:dyDescent="0.2">
      <c r="A7" s="5" t="s">
        <v>1</v>
      </c>
      <c r="B7" s="2">
        <v>18</v>
      </c>
      <c r="C7" s="2">
        <v>1</v>
      </c>
      <c r="D7" s="13">
        <f t="shared" si="0"/>
        <v>-0.94444444444444442</v>
      </c>
      <c r="E7" s="2">
        <v>18</v>
      </c>
      <c r="F7" s="2">
        <v>11</v>
      </c>
      <c r="G7" s="13">
        <f t="shared" si="1"/>
        <v>-0.3888888888888889</v>
      </c>
      <c r="H7" s="2">
        <v>18</v>
      </c>
      <c r="I7" s="2">
        <v>17</v>
      </c>
      <c r="J7" s="13">
        <f t="shared" si="2"/>
        <v>-5.5555555555555552E-2</v>
      </c>
    </row>
    <row r="8" spans="1:10" s="7" customFormat="1" ht="15" customHeight="1" x14ac:dyDescent="0.2">
      <c r="A8" s="8" t="s">
        <v>6</v>
      </c>
      <c r="B8" s="9">
        <v>2976</v>
      </c>
      <c r="C8" s="9">
        <v>3646</v>
      </c>
      <c r="D8" s="16">
        <f t="shared" si="0"/>
        <v>0.22513440860215053</v>
      </c>
      <c r="E8" s="9">
        <v>8576</v>
      </c>
      <c r="F8" s="9">
        <v>9235</v>
      </c>
      <c r="G8" s="16">
        <f t="shared" si="1"/>
        <v>7.6842350746268662E-2</v>
      </c>
      <c r="H8" s="9">
        <v>18866</v>
      </c>
      <c r="I8" s="9">
        <v>18400</v>
      </c>
      <c r="J8" s="16">
        <f t="shared" si="2"/>
        <v>-2.4700519452984203E-2</v>
      </c>
    </row>
    <row r="9" spans="1:10" s="7" customFormat="1" ht="15" customHeight="1" x14ac:dyDescent="0.2">
      <c r="A9" s="5" t="s">
        <v>2</v>
      </c>
      <c r="B9" s="2">
        <v>104</v>
      </c>
      <c r="C9" s="2">
        <v>62</v>
      </c>
      <c r="D9" s="13">
        <f t="shared" si="0"/>
        <v>-0.40384615384615385</v>
      </c>
      <c r="E9" s="2">
        <v>200</v>
      </c>
      <c r="F9" s="2">
        <v>283</v>
      </c>
      <c r="G9" s="13">
        <f t="shared" si="1"/>
        <v>0.41499999999999998</v>
      </c>
      <c r="H9" s="2">
        <v>418</v>
      </c>
      <c r="I9" s="2">
        <v>573</v>
      </c>
      <c r="J9" s="13">
        <f t="shared" si="2"/>
        <v>0.37081339712918659</v>
      </c>
    </row>
    <row r="10" spans="1:10" s="7" customFormat="1" ht="15" customHeight="1" x14ac:dyDescent="0.2">
      <c r="A10" s="8" t="s">
        <v>3</v>
      </c>
      <c r="B10" s="9">
        <v>1454</v>
      </c>
      <c r="C10" s="9">
        <v>1212</v>
      </c>
      <c r="D10" s="16">
        <f t="shared" si="0"/>
        <v>-0.16643741403026135</v>
      </c>
      <c r="E10" s="9">
        <v>2740</v>
      </c>
      <c r="F10" s="9">
        <v>2447</v>
      </c>
      <c r="G10" s="16">
        <f t="shared" si="1"/>
        <v>-0.10693430656934307</v>
      </c>
      <c r="H10" s="9">
        <v>4345</v>
      </c>
      <c r="I10" s="9">
        <v>4365</v>
      </c>
      <c r="J10" s="16">
        <f t="shared" si="2"/>
        <v>4.6029919447640967E-3</v>
      </c>
    </row>
    <row r="11" spans="1:10" ht="15" customHeight="1" x14ac:dyDescent="0.2">
      <c r="A11" s="5" t="s">
        <v>4</v>
      </c>
      <c r="B11" s="2">
        <v>737</v>
      </c>
      <c r="C11" s="2">
        <v>576</v>
      </c>
      <c r="D11" s="13">
        <f t="shared" si="0"/>
        <v>-0.21845318860244234</v>
      </c>
      <c r="E11" s="2">
        <v>1706</v>
      </c>
      <c r="F11" s="2">
        <v>1486</v>
      </c>
      <c r="G11" s="13">
        <f t="shared" si="1"/>
        <v>-0.12895662368112543</v>
      </c>
      <c r="H11" s="2">
        <v>3281</v>
      </c>
      <c r="I11" s="2">
        <v>2878</v>
      </c>
      <c r="J11" s="13">
        <f t="shared" si="2"/>
        <v>-0.12282840597378848</v>
      </c>
    </row>
    <row r="12" spans="1:10" ht="15" customHeight="1" x14ac:dyDescent="0.2">
      <c r="A12" s="8" t="s">
        <v>17</v>
      </c>
      <c r="B12" s="9">
        <v>132</v>
      </c>
      <c r="C12" s="9">
        <v>32</v>
      </c>
      <c r="D12" s="16">
        <f t="shared" si="0"/>
        <v>-0.75757575757575757</v>
      </c>
      <c r="E12" s="9">
        <v>754</v>
      </c>
      <c r="F12" s="9">
        <v>630</v>
      </c>
      <c r="G12" s="16">
        <f t="shared" si="1"/>
        <v>-0.16445623342175067</v>
      </c>
      <c r="H12" s="9">
        <v>1839</v>
      </c>
      <c r="I12" s="9">
        <v>1214</v>
      </c>
      <c r="J12" s="16">
        <f t="shared" si="2"/>
        <v>-0.33985861881457313</v>
      </c>
    </row>
    <row r="13" spans="1:10" s="7" customFormat="1" ht="13.5" customHeight="1" x14ac:dyDescent="0.2">
      <c r="A13" s="6" t="s">
        <v>12</v>
      </c>
      <c r="B13" s="1"/>
      <c r="C13" s="1"/>
      <c r="D13" s="1"/>
    </row>
    <row r="14" spans="1:10" ht="12.75" customHeight="1" x14ac:dyDescent="0.2"/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12"/>
  <sheetViews>
    <sheetView topLeftCell="D1" zoomScaleNormal="100" workbookViewId="0"/>
  </sheetViews>
  <sheetFormatPr baseColWidth="10" defaultColWidth="11.42578125" defaultRowHeight="12.75" x14ac:dyDescent="0.2"/>
  <cols>
    <col min="1" max="1" width="27.7109375" style="1" bestFit="1" customWidth="1"/>
    <col min="2" max="10" width="9.28515625" style="1" customWidth="1"/>
    <col min="11" max="16384" width="11.42578125" style="1"/>
  </cols>
  <sheetData>
    <row r="1" spans="1:10" ht="15.75" customHeight="1" x14ac:dyDescent="0.25">
      <c r="A1" s="20" t="s">
        <v>20</v>
      </c>
    </row>
    <row r="3" spans="1:10" ht="18" customHeight="1" x14ac:dyDescent="0.2">
      <c r="A3" s="3"/>
      <c r="B3" s="17" t="s">
        <v>14</v>
      </c>
      <c r="C3" s="17"/>
      <c r="D3" s="17"/>
      <c r="E3" s="18" t="s">
        <v>15</v>
      </c>
      <c r="F3" s="17"/>
      <c r="G3" s="19"/>
      <c r="H3" s="17" t="s">
        <v>16</v>
      </c>
      <c r="I3" s="17"/>
      <c r="J3" s="17"/>
    </row>
    <row r="4" spans="1:10" ht="28.15" customHeight="1" x14ac:dyDescent="0.2">
      <c r="A4" s="3"/>
      <c r="B4" s="4">
        <v>2023</v>
      </c>
      <c r="C4" s="4">
        <v>2024</v>
      </c>
      <c r="D4" s="12" t="s">
        <v>21</v>
      </c>
      <c r="E4" s="4">
        <v>2023</v>
      </c>
      <c r="F4" s="4">
        <v>2024</v>
      </c>
      <c r="G4" s="12" t="s">
        <v>21</v>
      </c>
      <c r="H4" s="4">
        <v>2023</v>
      </c>
      <c r="I4" s="4">
        <v>2024</v>
      </c>
      <c r="J4" s="12" t="s">
        <v>21</v>
      </c>
    </row>
    <row r="5" spans="1:10" ht="15" customHeight="1" x14ac:dyDescent="0.2">
      <c r="A5" s="14" t="s">
        <v>0</v>
      </c>
      <c r="B5" s="15">
        <f>SUM(B6:B10)</f>
        <v>1131</v>
      </c>
      <c r="C5" s="15">
        <f>SUM(C6:C10)</f>
        <v>1213</v>
      </c>
      <c r="D5" s="11">
        <f>(C5-B5)/B5</f>
        <v>7.250221043324491E-2</v>
      </c>
      <c r="E5" s="15">
        <f>SUM(E6:E10)</f>
        <v>2411</v>
      </c>
      <c r="F5" s="15">
        <f>SUM(F6:F10)</f>
        <v>2436</v>
      </c>
      <c r="G5" s="11">
        <f>(F5-E5)/E5</f>
        <v>1.0369141435089175E-2</v>
      </c>
      <c r="H5" s="15">
        <f>SUM(H6:H10)</f>
        <v>5373</v>
      </c>
      <c r="I5" s="15">
        <f>SUM(I6:I10)</f>
        <v>5343</v>
      </c>
      <c r="J5" s="11">
        <f>(I5-H5)/H5</f>
        <v>-5.5834729201563373E-3</v>
      </c>
    </row>
    <row r="6" spans="1:10" ht="15" customHeight="1" x14ac:dyDescent="0.2">
      <c r="A6" s="8" t="s">
        <v>7</v>
      </c>
      <c r="B6" s="9">
        <v>1050</v>
      </c>
      <c r="C6" s="9">
        <v>1157</v>
      </c>
      <c r="D6" s="16">
        <f t="shared" ref="D6:D9" si="0">(C6-B6)/B6</f>
        <v>0.1019047619047619</v>
      </c>
      <c r="E6" s="9">
        <v>2298</v>
      </c>
      <c r="F6" s="9">
        <v>2363</v>
      </c>
      <c r="G6" s="16">
        <f t="shared" ref="G6:G9" si="1">(F6-E6)/E6</f>
        <v>2.8285465622280244E-2</v>
      </c>
      <c r="H6" s="9">
        <v>5069</v>
      </c>
      <c r="I6" s="9">
        <v>5150</v>
      </c>
      <c r="J6" s="16">
        <f t="shared" ref="J6:J9" si="2">(I6-H6)/H6</f>
        <v>1.5979483132767803E-2</v>
      </c>
    </row>
    <row r="7" spans="1:10" s="7" customFormat="1" ht="15" customHeight="1" x14ac:dyDescent="0.2">
      <c r="A7" s="5" t="s">
        <v>8</v>
      </c>
      <c r="B7" s="2">
        <v>1</v>
      </c>
      <c r="C7" s="2">
        <v>0</v>
      </c>
      <c r="D7" s="13">
        <f t="shared" si="0"/>
        <v>-1</v>
      </c>
      <c r="E7" s="2">
        <v>2</v>
      </c>
      <c r="F7" s="2">
        <v>3</v>
      </c>
      <c r="G7" s="13">
        <f t="shared" si="1"/>
        <v>0.5</v>
      </c>
      <c r="H7" s="2">
        <v>5</v>
      </c>
      <c r="I7" s="2">
        <v>12</v>
      </c>
      <c r="J7" s="13">
        <f t="shared" si="2"/>
        <v>1.4</v>
      </c>
    </row>
    <row r="8" spans="1:10" s="7" customFormat="1" ht="15" customHeight="1" x14ac:dyDescent="0.2">
      <c r="A8" s="8" t="s">
        <v>9</v>
      </c>
      <c r="B8" s="9">
        <v>42</v>
      </c>
      <c r="C8" s="9">
        <v>39</v>
      </c>
      <c r="D8" s="16">
        <f t="shared" si="0"/>
        <v>-7.1428571428571425E-2</v>
      </c>
      <c r="E8" s="9">
        <v>69</v>
      </c>
      <c r="F8" s="9">
        <v>48</v>
      </c>
      <c r="G8" s="16">
        <f t="shared" si="1"/>
        <v>-0.30434782608695654</v>
      </c>
      <c r="H8" s="9">
        <v>255</v>
      </c>
      <c r="I8" s="9">
        <v>158</v>
      </c>
      <c r="J8" s="16">
        <f t="shared" si="2"/>
        <v>-0.38039215686274508</v>
      </c>
    </row>
    <row r="9" spans="1:10" s="7" customFormat="1" ht="15" customHeight="1" x14ac:dyDescent="0.2">
      <c r="A9" s="5" t="s">
        <v>10</v>
      </c>
      <c r="B9" s="2">
        <v>38</v>
      </c>
      <c r="C9" s="2">
        <v>17</v>
      </c>
      <c r="D9" s="13">
        <f t="shared" si="0"/>
        <v>-0.55263157894736847</v>
      </c>
      <c r="E9" s="2">
        <v>42</v>
      </c>
      <c r="F9" s="2">
        <v>22</v>
      </c>
      <c r="G9" s="13">
        <f t="shared" si="1"/>
        <v>-0.47619047619047616</v>
      </c>
      <c r="H9" s="2">
        <v>44</v>
      </c>
      <c r="I9" s="2">
        <v>23</v>
      </c>
      <c r="J9" s="13">
        <f t="shared" si="2"/>
        <v>-0.47727272727272729</v>
      </c>
    </row>
    <row r="10" spans="1:10" s="7" customFormat="1" ht="15" customHeight="1" x14ac:dyDescent="0.2">
      <c r="A10" s="8" t="s">
        <v>11</v>
      </c>
      <c r="B10" s="9">
        <v>0</v>
      </c>
      <c r="C10" s="9">
        <v>0</v>
      </c>
      <c r="D10" s="16" t="s">
        <v>18</v>
      </c>
      <c r="E10" s="9">
        <v>0</v>
      </c>
      <c r="F10" s="9">
        <v>0</v>
      </c>
      <c r="G10" s="16" t="s">
        <v>18</v>
      </c>
      <c r="H10" s="9">
        <v>0</v>
      </c>
      <c r="I10" s="9">
        <v>0</v>
      </c>
      <c r="J10" s="16" t="s">
        <v>18</v>
      </c>
    </row>
    <row r="11" spans="1:10" s="7" customFormat="1" ht="13.5" customHeight="1" x14ac:dyDescent="0.2">
      <c r="A11" s="6" t="s">
        <v>12</v>
      </c>
      <c r="B11" s="1"/>
      <c r="C11" s="1"/>
      <c r="D11" s="1"/>
    </row>
    <row r="12" spans="1:10" ht="12.75" customHeight="1" x14ac:dyDescent="0.2"/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8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</vt:lpstr>
      <vt:lpstr>1</vt:lpstr>
      <vt:lpstr>2</vt:lpstr>
      <vt:lpstr>'0'!_R1_1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2025-11-11T15:49:29Z</dcterms:modified>
</cp:coreProperties>
</file>